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D:\8、投资项目、资产处置相关资料\2020年\2  2020年5月-报废电池处置\5、产权公告\1  拿到评估备案表前发产交所资料\打印资料\"/>
    </mc:Choice>
  </mc:AlternateContent>
  <xr:revisionPtr revIDLastSave="0" documentId="13_ncr:1_{36D33CCE-8506-4E58-89E9-1B8F5219E5B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需处置最终清单" sheetId="4" r:id="rId1"/>
  </sheets>
  <definedNames>
    <definedName name="_xlnm.Print_Titles" localSheetId="0">需处置最终清单!$2:$2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" i="4" l="1"/>
  <c r="J22" i="4"/>
  <c r="J25" i="4" l="1"/>
  <c r="J12" i="4"/>
  <c r="J13" i="4"/>
  <c r="J14" i="4"/>
  <c r="J15" i="4"/>
  <c r="J16" i="4"/>
  <c r="J17" i="4"/>
  <c r="J18" i="4"/>
  <c r="J19" i="4"/>
  <c r="J20" i="4"/>
  <c r="J21" i="4"/>
  <c r="J11" i="4"/>
  <c r="J9" i="4"/>
  <c r="J7" i="4"/>
  <c r="J5" i="4"/>
  <c r="J4" i="4"/>
  <c r="F23" i="4" l="1"/>
</calcChain>
</file>

<file path=xl/sharedStrings.xml><?xml version="1.0" encoding="utf-8"?>
<sst xmlns="http://schemas.openxmlformats.org/spreadsheetml/2006/main" count="284" uniqueCount="102">
  <si>
    <t>序号</t>
  </si>
  <si>
    <t>件数</t>
  </si>
  <si>
    <t>惠州市亿鹏能源科技有限公司</t>
  </si>
  <si>
    <t>否</t>
  </si>
  <si>
    <t>无</t>
  </si>
  <si>
    <t>亿鹏</t>
  </si>
  <si>
    <t>软包</t>
  </si>
  <si>
    <t>多元锂</t>
  </si>
  <si>
    <t>微宏动力系统（湖州）有限公司</t>
  </si>
  <si>
    <t>微宏</t>
  </si>
  <si>
    <t>2017年</t>
  </si>
  <si>
    <t>锰酸锂</t>
  </si>
  <si>
    <t>宁德时代新能源科技股份有限公司</t>
  </si>
  <si>
    <t>CATL</t>
  </si>
  <si>
    <t>方壳</t>
  </si>
  <si>
    <t>LFP</t>
  </si>
  <si>
    <t>2016年</t>
  </si>
  <si>
    <t>江苏春兰清洁能源研究院有限公司</t>
  </si>
  <si>
    <t>春兰</t>
  </si>
  <si>
    <t>2018年</t>
  </si>
  <si>
    <t>涉水试验</t>
  </si>
  <si>
    <t>/</t>
  </si>
  <si>
    <t>2013年</t>
  </si>
  <si>
    <t>中信国安盟固利动力科技有限公司</t>
  </si>
  <si>
    <t>盟固利</t>
  </si>
  <si>
    <t>撞击</t>
  </si>
  <si>
    <t>奥威</t>
  </si>
  <si>
    <t>上海鼎研智能科技有限公司</t>
  </si>
  <si>
    <t>2015.11-2016.1</t>
  </si>
  <si>
    <t>三星</t>
  </si>
  <si>
    <t>圆柱</t>
  </si>
  <si>
    <t>三元</t>
  </si>
  <si>
    <t>北京科易动力科技有限公司</t>
  </si>
  <si>
    <t>宁德</t>
  </si>
  <si>
    <t>方形</t>
  </si>
  <si>
    <t>1060*630*240</t>
  </si>
  <si>
    <t>1260*770*405</t>
  </si>
  <si>
    <t>560*270*170</t>
  </si>
  <si>
    <t>1060*660*240</t>
  </si>
  <si>
    <t>730*650*810</t>
  </si>
  <si>
    <t>820*680*280</t>
  </si>
  <si>
    <t>750*680*850</t>
  </si>
  <si>
    <t>820*630*240</t>
  </si>
  <si>
    <t>700*380*200</t>
  </si>
  <si>
    <t>550*430*280</t>
  </si>
  <si>
    <t>750*550*300</t>
  </si>
  <si>
    <t>宁德时代新能源科技股份有限公司</t>
    <phoneticPr fontId="6" type="noConversion"/>
  </si>
  <si>
    <t>江苏春兰清洁能源研究院有限公司</t>
    <phoneticPr fontId="6" type="noConversion"/>
  </si>
  <si>
    <t>上海奥威科技开发有限公司</t>
    <phoneticPr fontId="6" type="noConversion"/>
  </si>
  <si>
    <t>240+130=370Kg</t>
    <phoneticPr fontId="6" type="noConversion"/>
  </si>
  <si>
    <t>920*750*260/
500*750*260</t>
    <phoneticPr fontId="6" type="noConversion"/>
  </si>
  <si>
    <t>北京科易动力科技有限公司</t>
    <phoneticPr fontId="6" type="noConversion"/>
  </si>
  <si>
    <t>2428.5*565*210</t>
    <phoneticPr fontId="6" type="noConversion"/>
  </si>
  <si>
    <t>2347*567*281</t>
    <phoneticPr fontId="6" type="noConversion"/>
  </si>
  <si>
    <t>镍氢</t>
    <phoneticPr fontId="6" type="noConversion"/>
  </si>
  <si>
    <t>560*270*170</t>
    <phoneticPr fontId="6" type="noConversion"/>
  </si>
  <si>
    <t>上海鼎研智能科技有限公司</t>
    <phoneticPr fontId="6" type="noConversion"/>
  </si>
  <si>
    <t>1122*959*269/
1124*624*270</t>
    <phoneticPr fontId="6" type="noConversion"/>
  </si>
  <si>
    <t>720*600*850</t>
    <phoneticPr fontId="6" type="noConversion"/>
  </si>
  <si>
    <t>2015年</t>
    <phoneticPr fontId="6" type="noConversion"/>
  </si>
  <si>
    <t>箱体被焚烧</t>
    <phoneticPr fontId="6" type="noConversion"/>
  </si>
  <si>
    <t>无</t>
    <phoneticPr fontId="6" type="noConversion"/>
  </si>
  <si>
    <t>1060*630*240</t>
    <phoneticPr fontId="6" type="noConversion"/>
  </si>
  <si>
    <t>2346*566*240</t>
    <phoneticPr fontId="6" type="noConversion"/>
  </si>
  <si>
    <t>2346*566*195</t>
    <phoneticPr fontId="6" type="noConversion"/>
  </si>
  <si>
    <t>725*690*330</t>
  </si>
  <si>
    <t>科易</t>
  </si>
  <si>
    <t>万向123</t>
    <phoneticPr fontId="6" type="noConversion"/>
  </si>
  <si>
    <t>201*40*45</t>
  </si>
  <si>
    <t>中航</t>
  </si>
  <si>
    <t>中航锂电（洛阳）有限公司</t>
    <phoneticPr fontId="6" type="noConversion"/>
  </si>
  <si>
    <t>圆柱</t>
    <phoneticPr fontId="6" type="noConversion"/>
  </si>
  <si>
    <t>三星</t>
    <phoneticPr fontId="6" type="noConversion"/>
  </si>
  <si>
    <t>/</t>
    <phoneticPr fontId="6" type="noConversion"/>
  </si>
  <si>
    <t>LFP</t>
    <phoneticPr fontId="6" type="noConversion"/>
  </si>
  <si>
    <t>三元</t>
    <phoneticPr fontId="6" type="noConversion"/>
  </si>
  <si>
    <t>多元锂</t>
    <phoneticPr fontId="6" type="noConversion"/>
  </si>
  <si>
    <t>/</t>
    <phoneticPr fontId="6" type="noConversion"/>
  </si>
  <si>
    <t>2346*566*240</t>
    <phoneticPr fontId="6" type="noConversion"/>
  </si>
  <si>
    <t>1260*770*405</t>
    <phoneticPr fontId="6" type="noConversion"/>
  </si>
  <si>
    <t>圆柱</t>
    <phoneticPr fontId="6" type="noConversion"/>
  </si>
  <si>
    <t>2015.11-2016.1</t>
    <phoneticPr fontId="6" type="noConversion"/>
  </si>
  <si>
    <t>数量（套）</t>
  </si>
  <si>
    <t>有3台拆过</t>
    <phoneticPr fontId="6" type="noConversion"/>
  </si>
  <si>
    <t>电池外包装是否完整，是否被拆解
（电池包是否打开过）</t>
    <phoneticPr fontId="6" type="noConversion"/>
  </si>
  <si>
    <t>2015.11-2016.1</t>
    <phoneticPr fontId="6" type="noConversion"/>
  </si>
  <si>
    <t>电池品牌</t>
    <phoneticPr fontId="6" type="noConversion"/>
  </si>
  <si>
    <t>/</t>
    <phoneticPr fontId="6" type="noConversion"/>
  </si>
  <si>
    <t>单套电量约（kwh）</t>
    <phoneticPr fontId="6" type="noConversion"/>
  </si>
  <si>
    <t>总电量约
（kwh）</t>
    <phoneticPr fontId="6" type="noConversion"/>
  </si>
  <si>
    <t>苏州金龙报废动力电池清单</t>
    <phoneticPr fontId="6" type="noConversion"/>
  </si>
  <si>
    <t>单套/单件重量约（kg）</t>
    <phoneticPr fontId="6" type="noConversion"/>
  </si>
  <si>
    <t>容量约（Ah）</t>
    <phoneticPr fontId="6" type="noConversion"/>
  </si>
  <si>
    <t>备注：本表所列数据经甲方工作人员粗略检测，尺寸、电量等参数可能存在一定误差，意向方需以现场看样为准，并认可该误差的存在。</t>
    <phoneticPr fontId="6" type="noConversion"/>
  </si>
  <si>
    <t>额定电压约（V)</t>
    <phoneticPr fontId="6" type="noConversion"/>
  </si>
  <si>
    <t>尺寸约mm
（长*宽*高）</t>
    <phoneticPr fontId="6" type="noConversion"/>
  </si>
  <si>
    <t>有无变形、焚烧、撞击过</t>
    <phoneticPr fontId="6" type="noConversion"/>
  </si>
  <si>
    <t>电芯品牌</t>
    <phoneticPr fontId="6" type="noConversion"/>
  </si>
  <si>
    <t>单只电芯额定容量（Ah）</t>
  </si>
  <si>
    <t>电芯类型（软包/方壳/圆柱）</t>
    <phoneticPr fontId="6" type="noConversion"/>
  </si>
  <si>
    <t>正极类型（三元/LFP）</t>
    <phoneticPr fontId="6" type="noConversion"/>
  </si>
  <si>
    <t>生产日期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</si>
</sst>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111F2C"/>
      <name val="宋体"/>
      <family val="3"/>
      <charset val="134"/>
    </font>
    <font>
      <b/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5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0" fontId="2" fillId="0" borderId="1" xfId="1" applyFont="1" applyFill="1" applyBorder="1" applyAlignment="1">
      <alignment horizontal="left" vertical="center" wrapText="1"/>
    </xf>
    <xf numFmtId="57" fontId="2" fillId="0" borderId="1" xfId="1" applyNumberFormat="1" applyFont="1" applyFill="1" applyBorder="1" applyAlignment="1">
      <alignment horizontal="center" vertical="center" wrapText="1"/>
    </xf>
    <xf numFmtId="57" fontId="4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4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</cellXfs>
  <cellStyles count="2">
    <cellStyle name="常规" xfId="0" builtinId="0"/>
    <cellStyle name="常规 2" xfId="1" xr:uid="{00000000-0005-0000-0000-00000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15F09-8B32-4E0E-80E5-69E41E76F7D9}">
  <dimension ref="A1:Q38"/>
  <sheetViews>
    <sheetView tabSelected="1" workbookViewId="0">
      <pane xSplit="1" ySplit="2" topLeftCell="B21" activePane="bottomRight" state="frozen"/>
      <selection pane="topRight" activeCell="C1" sqref="C1"/>
      <selection pane="bottomLeft" activeCell="A2" sqref="A2"/>
      <selection pane="bottomRight" activeCell="J23" sqref="J23"/>
    </sheetView>
  </sheetViews>
  <sheetFormatPr defaultRowHeight="13.8" x14ac:dyDescent="0.25"/>
  <cols>
    <col min="1" max="1" width="5.109375" customWidth="1"/>
    <col min="2" max="2" width="30.77734375" customWidth="1"/>
    <col min="3" max="3" width="8.21875" customWidth="1"/>
    <col min="4" max="4" width="6.44140625" customWidth="1"/>
    <col min="5" max="5" width="14.109375" customWidth="1"/>
    <col min="6" max="6" width="14" customWidth="1"/>
    <col min="7" max="10" width="9" customWidth="1"/>
    <col min="11" max="11" width="14.77734375" customWidth="1"/>
    <col min="12" max="12" width="16.77734375" customWidth="1"/>
    <col min="13" max="13" width="10.44140625" customWidth="1"/>
    <col min="14" max="14" width="7.109375" customWidth="1"/>
    <col min="15" max="17" width="9" customWidth="1"/>
  </cols>
  <sheetData>
    <row r="1" spans="1:17" ht="34.200000000000003" customHeight="1" x14ac:dyDescent="0.25">
      <c r="A1" s="50" t="s">
        <v>90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s="1" customFormat="1" ht="60.6" customHeight="1" x14ac:dyDescent="0.25">
      <c r="A2" s="2" t="s">
        <v>0</v>
      </c>
      <c r="B2" s="2" t="s">
        <v>86</v>
      </c>
      <c r="C2" s="2" t="s">
        <v>82</v>
      </c>
      <c r="D2" s="2" t="s">
        <v>1</v>
      </c>
      <c r="E2" s="2" t="s">
        <v>95</v>
      </c>
      <c r="F2" s="2" t="s">
        <v>91</v>
      </c>
      <c r="G2" s="2" t="s">
        <v>94</v>
      </c>
      <c r="H2" s="2" t="s">
        <v>92</v>
      </c>
      <c r="I2" s="2" t="s">
        <v>88</v>
      </c>
      <c r="J2" s="2" t="s">
        <v>89</v>
      </c>
      <c r="K2" s="2" t="s">
        <v>101</v>
      </c>
      <c r="L2" s="2" t="s">
        <v>84</v>
      </c>
      <c r="M2" s="2" t="s">
        <v>96</v>
      </c>
      <c r="N2" s="2" t="s">
        <v>97</v>
      </c>
      <c r="O2" s="2" t="s">
        <v>98</v>
      </c>
      <c r="P2" s="2" t="s">
        <v>99</v>
      </c>
      <c r="Q2" s="2" t="s">
        <v>100</v>
      </c>
    </row>
    <row r="3" spans="1:17" s="1" customFormat="1" ht="24" x14ac:dyDescent="0.25">
      <c r="A3" s="22">
        <v>1</v>
      </c>
      <c r="B3" s="24" t="s">
        <v>27</v>
      </c>
      <c r="C3" s="25">
        <v>205</v>
      </c>
      <c r="D3" s="26">
        <v>410</v>
      </c>
      <c r="E3" s="10" t="s">
        <v>57</v>
      </c>
      <c r="F3" s="4" t="s">
        <v>49</v>
      </c>
      <c r="G3" s="14">
        <v>350.4</v>
      </c>
      <c r="H3" s="14">
        <v>116.1</v>
      </c>
      <c r="I3" s="14">
        <v>40.700000000000003</v>
      </c>
      <c r="J3" s="39">
        <f>I3*C3</f>
        <v>8343.5</v>
      </c>
      <c r="K3" s="6" t="s">
        <v>85</v>
      </c>
      <c r="L3" s="16" t="s">
        <v>83</v>
      </c>
      <c r="M3" s="14" t="s">
        <v>4</v>
      </c>
      <c r="N3" s="14" t="s">
        <v>29</v>
      </c>
      <c r="O3" s="14">
        <v>2.15</v>
      </c>
      <c r="P3" s="14" t="s">
        <v>80</v>
      </c>
      <c r="Q3" s="14" t="s">
        <v>31</v>
      </c>
    </row>
    <row r="4" spans="1:17" s="1" customFormat="1" ht="24" x14ac:dyDescent="0.25">
      <c r="A4" s="22">
        <v>2</v>
      </c>
      <c r="B4" s="24" t="s">
        <v>27</v>
      </c>
      <c r="C4" s="25">
        <v>3</v>
      </c>
      <c r="D4" s="22">
        <v>6</v>
      </c>
      <c r="E4" s="10" t="s">
        <v>57</v>
      </c>
      <c r="F4" s="4" t="s">
        <v>49</v>
      </c>
      <c r="G4" s="14">
        <v>350.4</v>
      </c>
      <c r="H4" s="14">
        <v>116.1</v>
      </c>
      <c r="I4" s="14">
        <v>40.700000000000003</v>
      </c>
      <c r="J4" s="39">
        <f>I4*C4</f>
        <v>122.10000000000001</v>
      </c>
      <c r="K4" s="6" t="s">
        <v>28</v>
      </c>
      <c r="L4" s="16" t="s">
        <v>3</v>
      </c>
      <c r="M4" s="14" t="s">
        <v>4</v>
      </c>
      <c r="N4" s="14" t="s">
        <v>29</v>
      </c>
      <c r="O4" s="14">
        <v>2.15</v>
      </c>
      <c r="P4" s="14" t="s">
        <v>30</v>
      </c>
      <c r="Q4" s="14" t="s">
        <v>31</v>
      </c>
    </row>
    <row r="5" spans="1:17" s="1" customFormat="1" ht="14.25" customHeight="1" x14ac:dyDescent="0.25">
      <c r="A5" s="22">
        <v>3</v>
      </c>
      <c r="B5" s="51" t="s">
        <v>56</v>
      </c>
      <c r="C5" s="55">
        <v>1</v>
      </c>
      <c r="D5" s="22">
        <v>1</v>
      </c>
      <c r="E5" s="17" t="s">
        <v>64</v>
      </c>
      <c r="F5" s="53">
        <v>600</v>
      </c>
      <c r="G5" s="45">
        <v>350.4</v>
      </c>
      <c r="H5" s="45">
        <v>172</v>
      </c>
      <c r="I5" s="45">
        <v>60.26</v>
      </c>
      <c r="J5" s="46">
        <f>I5*C5</f>
        <v>60.26</v>
      </c>
      <c r="K5" s="48">
        <v>42339</v>
      </c>
      <c r="L5" s="49" t="s">
        <v>3</v>
      </c>
      <c r="M5" s="46" t="s">
        <v>4</v>
      </c>
      <c r="N5" s="45" t="s">
        <v>72</v>
      </c>
      <c r="O5" s="45">
        <v>2.15</v>
      </c>
      <c r="P5" s="45" t="s">
        <v>80</v>
      </c>
      <c r="Q5" s="45" t="s">
        <v>31</v>
      </c>
    </row>
    <row r="6" spans="1:17" s="1" customFormat="1" x14ac:dyDescent="0.25">
      <c r="A6" s="22">
        <v>4</v>
      </c>
      <c r="B6" s="52"/>
      <c r="C6" s="56"/>
      <c r="D6" s="22">
        <v>1</v>
      </c>
      <c r="E6" s="17" t="s">
        <v>64</v>
      </c>
      <c r="F6" s="54"/>
      <c r="G6" s="45"/>
      <c r="H6" s="45"/>
      <c r="I6" s="45"/>
      <c r="J6" s="47"/>
      <c r="K6" s="48"/>
      <c r="L6" s="49"/>
      <c r="M6" s="47"/>
      <c r="N6" s="45"/>
      <c r="O6" s="45"/>
      <c r="P6" s="45"/>
      <c r="Q6" s="45"/>
    </row>
    <row r="7" spans="1:17" s="1" customFormat="1" ht="14.25" customHeight="1" x14ac:dyDescent="0.25">
      <c r="A7" s="22">
        <v>5</v>
      </c>
      <c r="B7" s="51" t="s">
        <v>56</v>
      </c>
      <c r="C7" s="55">
        <v>1</v>
      </c>
      <c r="D7" s="22">
        <v>1</v>
      </c>
      <c r="E7" s="17" t="s">
        <v>78</v>
      </c>
      <c r="F7" s="53">
        <v>720</v>
      </c>
      <c r="G7" s="45">
        <v>350.4</v>
      </c>
      <c r="H7" s="45">
        <v>215</v>
      </c>
      <c r="I7" s="45">
        <v>70.599999999999994</v>
      </c>
      <c r="J7" s="46">
        <f>I7*C7</f>
        <v>70.599999999999994</v>
      </c>
      <c r="K7" s="48">
        <v>42339</v>
      </c>
      <c r="L7" s="49" t="s">
        <v>3</v>
      </c>
      <c r="M7" s="46" t="s">
        <v>4</v>
      </c>
      <c r="N7" s="45" t="s">
        <v>29</v>
      </c>
      <c r="O7" s="45">
        <v>2.15</v>
      </c>
      <c r="P7" s="45" t="s">
        <v>71</v>
      </c>
      <c r="Q7" s="45" t="s">
        <v>31</v>
      </c>
    </row>
    <row r="8" spans="1:17" s="1" customFormat="1" x14ac:dyDescent="0.25">
      <c r="A8" s="22">
        <v>6</v>
      </c>
      <c r="B8" s="52"/>
      <c r="C8" s="56"/>
      <c r="D8" s="22">
        <v>1</v>
      </c>
      <c r="E8" s="17" t="s">
        <v>63</v>
      </c>
      <c r="F8" s="54"/>
      <c r="G8" s="45"/>
      <c r="H8" s="45"/>
      <c r="I8" s="45"/>
      <c r="J8" s="47"/>
      <c r="K8" s="48"/>
      <c r="L8" s="49"/>
      <c r="M8" s="47"/>
      <c r="N8" s="45"/>
      <c r="O8" s="45"/>
      <c r="P8" s="45"/>
      <c r="Q8" s="45"/>
    </row>
    <row r="9" spans="1:17" s="1" customFormat="1" ht="14.25" customHeight="1" x14ac:dyDescent="0.25">
      <c r="A9" s="22">
        <v>7</v>
      </c>
      <c r="B9" s="51" t="s">
        <v>56</v>
      </c>
      <c r="C9" s="55">
        <v>1</v>
      </c>
      <c r="D9" s="22">
        <v>1</v>
      </c>
      <c r="E9" s="17" t="s">
        <v>63</v>
      </c>
      <c r="F9" s="53">
        <v>720</v>
      </c>
      <c r="G9" s="45">
        <v>350.4</v>
      </c>
      <c r="H9" s="45">
        <v>215</v>
      </c>
      <c r="I9" s="45">
        <v>70.599999999999994</v>
      </c>
      <c r="J9" s="46">
        <f>I9*C9</f>
        <v>70.599999999999994</v>
      </c>
      <c r="K9" s="48">
        <v>42339</v>
      </c>
      <c r="L9" s="49" t="s">
        <v>3</v>
      </c>
      <c r="M9" s="46" t="s">
        <v>4</v>
      </c>
      <c r="N9" s="45" t="s">
        <v>29</v>
      </c>
      <c r="O9" s="45">
        <v>2.15</v>
      </c>
      <c r="P9" s="45" t="s">
        <v>30</v>
      </c>
      <c r="Q9" s="45" t="s">
        <v>31</v>
      </c>
    </row>
    <row r="10" spans="1:17" s="1" customFormat="1" x14ac:dyDescent="0.25">
      <c r="A10" s="22">
        <v>8</v>
      </c>
      <c r="B10" s="52"/>
      <c r="C10" s="56"/>
      <c r="D10" s="22">
        <v>1</v>
      </c>
      <c r="E10" s="17" t="s">
        <v>78</v>
      </c>
      <c r="F10" s="54"/>
      <c r="G10" s="45"/>
      <c r="H10" s="45"/>
      <c r="I10" s="45"/>
      <c r="J10" s="47"/>
      <c r="K10" s="48"/>
      <c r="L10" s="49"/>
      <c r="M10" s="47"/>
      <c r="N10" s="45"/>
      <c r="O10" s="45"/>
      <c r="P10" s="45"/>
      <c r="Q10" s="45"/>
    </row>
    <row r="11" spans="1:17" s="1" customFormat="1" x14ac:dyDescent="0.25">
      <c r="A11" s="22">
        <v>9</v>
      </c>
      <c r="B11" s="17" t="s">
        <v>12</v>
      </c>
      <c r="C11" s="26">
        <v>1</v>
      </c>
      <c r="D11" s="26">
        <v>1</v>
      </c>
      <c r="E11" s="17" t="s">
        <v>62</v>
      </c>
      <c r="F11" s="26">
        <v>183</v>
      </c>
      <c r="G11" s="16">
        <v>115</v>
      </c>
      <c r="H11" s="16">
        <v>240</v>
      </c>
      <c r="I11" s="16">
        <v>27.65</v>
      </c>
      <c r="J11" s="40">
        <f>I11*C11</f>
        <v>27.65</v>
      </c>
      <c r="K11" s="16" t="s">
        <v>19</v>
      </c>
      <c r="L11" s="14" t="s">
        <v>3</v>
      </c>
      <c r="M11" s="14" t="s">
        <v>4</v>
      </c>
      <c r="N11" s="16" t="s">
        <v>13</v>
      </c>
      <c r="O11" s="16">
        <v>240</v>
      </c>
      <c r="P11" s="16" t="s">
        <v>14</v>
      </c>
      <c r="Q11" s="16" t="s">
        <v>15</v>
      </c>
    </row>
    <row r="12" spans="1:17" s="1" customFormat="1" x14ac:dyDescent="0.25">
      <c r="A12" s="22">
        <v>10</v>
      </c>
      <c r="B12" s="17" t="s">
        <v>8</v>
      </c>
      <c r="C12" s="26">
        <v>2</v>
      </c>
      <c r="D12" s="26">
        <v>2</v>
      </c>
      <c r="E12" s="17" t="s">
        <v>79</v>
      </c>
      <c r="F12" s="26">
        <v>650</v>
      </c>
      <c r="G12" s="16">
        <v>483</v>
      </c>
      <c r="H12" s="16">
        <v>44</v>
      </c>
      <c r="I12" s="16">
        <v>21.2</v>
      </c>
      <c r="J12" s="40">
        <f t="shared" ref="J12:J21" si="0">I12*C12</f>
        <v>42.4</v>
      </c>
      <c r="K12" s="15">
        <v>42278</v>
      </c>
      <c r="L12" s="14" t="s">
        <v>3</v>
      </c>
      <c r="M12" s="14" t="s">
        <v>4</v>
      </c>
      <c r="N12" s="16" t="s">
        <v>9</v>
      </c>
      <c r="O12" s="16">
        <v>11</v>
      </c>
      <c r="P12" s="16" t="s">
        <v>6</v>
      </c>
      <c r="Q12" s="16" t="s">
        <v>7</v>
      </c>
    </row>
    <row r="13" spans="1:17" s="1" customFormat="1" x14ac:dyDescent="0.25">
      <c r="A13" s="22">
        <v>11</v>
      </c>
      <c r="B13" s="17" t="s">
        <v>8</v>
      </c>
      <c r="C13" s="26">
        <v>1</v>
      </c>
      <c r="D13" s="26">
        <v>1</v>
      </c>
      <c r="E13" s="17" t="s">
        <v>36</v>
      </c>
      <c r="F13" s="26">
        <v>650</v>
      </c>
      <c r="G13" s="16">
        <v>483</v>
      </c>
      <c r="H13" s="16">
        <v>55</v>
      </c>
      <c r="I13" s="16">
        <v>26.55</v>
      </c>
      <c r="J13" s="40">
        <f t="shared" si="0"/>
        <v>26.55</v>
      </c>
      <c r="K13" s="16" t="s">
        <v>16</v>
      </c>
      <c r="L13" s="14" t="s">
        <v>3</v>
      </c>
      <c r="M13" s="14" t="s">
        <v>4</v>
      </c>
      <c r="N13" s="16" t="s">
        <v>9</v>
      </c>
      <c r="O13" s="16">
        <v>11</v>
      </c>
      <c r="P13" s="16" t="s">
        <v>6</v>
      </c>
      <c r="Q13" s="16" t="s">
        <v>7</v>
      </c>
    </row>
    <row r="14" spans="1:17" s="1" customFormat="1" x14ac:dyDescent="0.25">
      <c r="A14" s="22">
        <v>12</v>
      </c>
      <c r="B14" s="17" t="s">
        <v>8</v>
      </c>
      <c r="C14" s="26">
        <v>1</v>
      </c>
      <c r="D14" s="26">
        <v>4</v>
      </c>
      <c r="E14" s="13" t="s">
        <v>38</v>
      </c>
      <c r="F14" s="26">
        <v>108</v>
      </c>
      <c r="G14" s="16">
        <v>518.4</v>
      </c>
      <c r="H14" s="16">
        <v>96</v>
      </c>
      <c r="I14" s="16">
        <v>49.8</v>
      </c>
      <c r="J14" s="40">
        <f t="shared" si="0"/>
        <v>49.8</v>
      </c>
      <c r="K14" s="16" t="s">
        <v>10</v>
      </c>
      <c r="L14" s="14" t="s">
        <v>3</v>
      </c>
      <c r="M14" s="14" t="s">
        <v>4</v>
      </c>
      <c r="N14" s="16" t="s">
        <v>9</v>
      </c>
      <c r="O14" s="16">
        <v>24</v>
      </c>
      <c r="P14" s="16" t="s">
        <v>6</v>
      </c>
      <c r="Q14" s="16" t="s">
        <v>11</v>
      </c>
    </row>
    <row r="15" spans="1:17" s="1" customFormat="1" x14ac:dyDescent="0.25">
      <c r="A15" s="22">
        <v>13</v>
      </c>
      <c r="B15" s="17" t="s">
        <v>2</v>
      </c>
      <c r="C15" s="26">
        <v>12</v>
      </c>
      <c r="D15" s="26">
        <v>24</v>
      </c>
      <c r="E15" s="13" t="s">
        <v>39</v>
      </c>
      <c r="F15" s="26">
        <v>420</v>
      </c>
      <c r="G15" s="16">
        <v>489</v>
      </c>
      <c r="H15" s="16">
        <v>54</v>
      </c>
      <c r="I15" s="16">
        <v>26.4</v>
      </c>
      <c r="J15" s="40">
        <f t="shared" si="0"/>
        <v>316.79999999999995</v>
      </c>
      <c r="K15" s="15">
        <v>42491</v>
      </c>
      <c r="L15" s="14" t="s">
        <v>3</v>
      </c>
      <c r="M15" s="14" t="s">
        <v>4</v>
      </c>
      <c r="N15" s="16" t="s">
        <v>5</v>
      </c>
      <c r="O15" s="16">
        <v>18</v>
      </c>
      <c r="P15" s="16" t="s">
        <v>6</v>
      </c>
      <c r="Q15" s="16" t="s">
        <v>7</v>
      </c>
    </row>
    <row r="16" spans="1:17" s="1" customFormat="1" x14ac:dyDescent="0.25">
      <c r="A16" s="22">
        <v>14</v>
      </c>
      <c r="B16" s="17" t="s">
        <v>2</v>
      </c>
      <c r="C16" s="26">
        <v>2</v>
      </c>
      <c r="D16" s="26">
        <v>2</v>
      </c>
      <c r="E16" s="17" t="s">
        <v>36</v>
      </c>
      <c r="F16" s="26">
        <v>450</v>
      </c>
      <c r="G16" s="16">
        <v>561</v>
      </c>
      <c r="H16" s="16">
        <v>36</v>
      </c>
      <c r="I16" s="16">
        <v>20.2</v>
      </c>
      <c r="J16" s="40">
        <f t="shared" si="0"/>
        <v>40.4</v>
      </c>
      <c r="K16" s="15">
        <v>42583</v>
      </c>
      <c r="L16" s="14" t="s">
        <v>3</v>
      </c>
      <c r="M16" s="14" t="s">
        <v>4</v>
      </c>
      <c r="N16" s="16" t="s">
        <v>5</v>
      </c>
      <c r="O16" s="16">
        <v>18</v>
      </c>
      <c r="P16" s="16" t="s">
        <v>6</v>
      </c>
      <c r="Q16" s="16" t="s">
        <v>11</v>
      </c>
    </row>
    <row r="17" spans="1:17" s="1" customFormat="1" x14ac:dyDescent="0.25">
      <c r="A17" s="22">
        <v>15</v>
      </c>
      <c r="B17" s="17" t="s">
        <v>2</v>
      </c>
      <c r="C17" s="26">
        <v>19</v>
      </c>
      <c r="D17" s="26">
        <v>19</v>
      </c>
      <c r="E17" s="17" t="s">
        <v>36</v>
      </c>
      <c r="F17" s="26">
        <v>450</v>
      </c>
      <c r="G17" s="16">
        <v>561</v>
      </c>
      <c r="H17" s="16">
        <v>36</v>
      </c>
      <c r="I17" s="16">
        <v>20.2</v>
      </c>
      <c r="J17" s="40">
        <f t="shared" si="0"/>
        <v>383.8</v>
      </c>
      <c r="K17" s="15">
        <v>42583</v>
      </c>
      <c r="L17" s="14" t="s">
        <v>3</v>
      </c>
      <c r="M17" s="14" t="s">
        <v>4</v>
      </c>
      <c r="N17" s="16" t="s">
        <v>5</v>
      </c>
      <c r="O17" s="16">
        <v>18</v>
      </c>
      <c r="P17" s="16" t="s">
        <v>6</v>
      </c>
      <c r="Q17" s="16" t="s">
        <v>7</v>
      </c>
    </row>
    <row r="18" spans="1:17" s="1" customFormat="1" x14ac:dyDescent="0.25">
      <c r="A18" s="22">
        <v>16</v>
      </c>
      <c r="B18" s="17" t="s">
        <v>2</v>
      </c>
      <c r="C18" s="26">
        <v>1</v>
      </c>
      <c r="D18" s="26">
        <v>3</v>
      </c>
      <c r="E18" s="13" t="s">
        <v>40</v>
      </c>
      <c r="F18" s="26">
        <v>130</v>
      </c>
      <c r="G18" s="16">
        <v>510.6</v>
      </c>
      <c r="H18" s="16">
        <v>52</v>
      </c>
      <c r="I18" s="16">
        <v>26.55</v>
      </c>
      <c r="J18" s="40">
        <f t="shared" si="0"/>
        <v>26.55</v>
      </c>
      <c r="K18" s="15">
        <v>42795</v>
      </c>
      <c r="L18" s="14" t="s">
        <v>3</v>
      </c>
      <c r="M18" s="14" t="s">
        <v>4</v>
      </c>
      <c r="N18" s="16" t="s">
        <v>5</v>
      </c>
      <c r="O18" s="16">
        <v>18</v>
      </c>
      <c r="P18" s="16" t="s">
        <v>6</v>
      </c>
      <c r="Q18" s="16" t="s">
        <v>7</v>
      </c>
    </row>
    <row r="19" spans="1:17" s="1" customFormat="1" x14ac:dyDescent="0.25">
      <c r="A19" s="22">
        <v>17</v>
      </c>
      <c r="B19" s="18" t="s">
        <v>47</v>
      </c>
      <c r="C19" s="26">
        <v>1</v>
      </c>
      <c r="D19" s="26">
        <v>1</v>
      </c>
      <c r="E19" s="13" t="s">
        <v>41</v>
      </c>
      <c r="F19" s="26">
        <v>294</v>
      </c>
      <c r="G19" s="14">
        <v>460</v>
      </c>
      <c r="H19" s="14">
        <v>35</v>
      </c>
      <c r="I19" s="14">
        <v>16</v>
      </c>
      <c r="J19" s="40">
        <f t="shared" si="0"/>
        <v>16</v>
      </c>
      <c r="K19" s="8">
        <v>42125</v>
      </c>
      <c r="L19" s="14" t="s">
        <v>3</v>
      </c>
      <c r="M19" s="14" t="s">
        <v>4</v>
      </c>
      <c r="N19" s="14" t="s">
        <v>18</v>
      </c>
      <c r="O19" s="16">
        <v>35</v>
      </c>
      <c r="P19" s="14" t="s">
        <v>14</v>
      </c>
      <c r="Q19" s="14" t="s">
        <v>15</v>
      </c>
    </row>
    <row r="20" spans="1:17" s="1" customFormat="1" ht="18.75" customHeight="1" x14ac:dyDescent="0.25">
      <c r="A20" s="22">
        <v>18</v>
      </c>
      <c r="B20" s="18" t="s">
        <v>46</v>
      </c>
      <c r="C20" s="25">
        <v>1</v>
      </c>
      <c r="D20" s="22">
        <v>2</v>
      </c>
      <c r="E20" s="18" t="s">
        <v>52</v>
      </c>
      <c r="F20" s="26">
        <v>622</v>
      </c>
      <c r="G20" s="14">
        <v>326.39999999999998</v>
      </c>
      <c r="H20" s="14">
        <v>172</v>
      </c>
      <c r="I20" s="14">
        <v>56.1</v>
      </c>
      <c r="J20" s="40">
        <f t="shared" si="0"/>
        <v>56.1</v>
      </c>
      <c r="K20" s="15">
        <v>42430</v>
      </c>
      <c r="L20" s="16" t="s">
        <v>3</v>
      </c>
      <c r="M20" s="14" t="s">
        <v>4</v>
      </c>
      <c r="N20" s="14" t="s">
        <v>33</v>
      </c>
      <c r="O20" s="14">
        <v>86</v>
      </c>
      <c r="P20" s="14" t="s">
        <v>34</v>
      </c>
      <c r="Q20" s="14" t="s">
        <v>74</v>
      </c>
    </row>
    <row r="21" spans="1:17" s="1" customFormat="1" ht="27.6" customHeight="1" x14ac:dyDescent="0.25">
      <c r="A21" s="34">
        <v>19</v>
      </c>
      <c r="B21" s="32" t="s">
        <v>51</v>
      </c>
      <c r="C21" s="37">
        <v>2</v>
      </c>
      <c r="D21" s="34">
        <v>4</v>
      </c>
      <c r="E21" s="38" t="s">
        <v>53</v>
      </c>
      <c r="F21" s="33">
        <v>670</v>
      </c>
      <c r="G21" s="30">
        <v>339</v>
      </c>
      <c r="H21" s="30">
        <v>150</v>
      </c>
      <c r="I21" s="30">
        <v>50.9</v>
      </c>
      <c r="J21" s="40">
        <f t="shared" si="0"/>
        <v>101.8</v>
      </c>
      <c r="K21" s="35">
        <v>42005</v>
      </c>
      <c r="L21" s="31" t="s">
        <v>3</v>
      </c>
      <c r="M21" s="36" t="s">
        <v>4</v>
      </c>
      <c r="N21" s="30" t="s">
        <v>67</v>
      </c>
      <c r="O21" s="30">
        <v>50</v>
      </c>
      <c r="P21" s="30" t="s">
        <v>6</v>
      </c>
      <c r="Q21" s="30" t="s">
        <v>15</v>
      </c>
    </row>
    <row r="22" spans="1:17" s="1" customFormat="1" ht="24" x14ac:dyDescent="0.25">
      <c r="A22" s="22">
        <v>20</v>
      </c>
      <c r="B22" s="24" t="s">
        <v>27</v>
      </c>
      <c r="C22" s="25" t="s">
        <v>77</v>
      </c>
      <c r="D22" s="26">
        <v>7</v>
      </c>
      <c r="E22" s="3" t="s">
        <v>50</v>
      </c>
      <c r="F22" s="4" t="s">
        <v>49</v>
      </c>
      <c r="G22" s="14">
        <v>350.4</v>
      </c>
      <c r="H22" s="14">
        <v>116.1</v>
      </c>
      <c r="I22" s="14">
        <v>40.700000000000003</v>
      </c>
      <c r="J22" s="40">
        <f>I22*3.5</f>
        <v>142.45000000000002</v>
      </c>
      <c r="K22" s="6" t="s">
        <v>81</v>
      </c>
      <c r="L22" s="16" t="s">
        <v>3</v>
      </c>
      <c r="M22" s="14" t="s">
        <v>4</v>
      </c>
      <c r="N22" s="14" t="s">
        <v>29</v>
      </c>
      <c r="O22" s="14">
        <v>2.15</v>
      </c>
      <c r="P22" s="14" t="s">
        <v>30</v>
      </c>
      <c r="Q22" s="14" t="s">
        <v>75</v>
      </c>
    </row>
    <row r="23" spans="1:17" s="20" customFormat="1" ht="15.75" customHeight="1" x14ac:dyDescent="0.25">
      <c r="A23" s="22">
        <v>21</v>
      </c>
      <c r="B23" s="24" t="s">
        <v>32</v>
      </c>
      <c r="C23" s="4" t="s">
        <v>73</v>
      </c>
      <c r="D23" s="25">
        <v>1</v>
      </c>
      <c r="E23" s="27" t="s">
        <v>65</v>
      </c>
      <c r="F23" s="4">
        <f>166+127</f>
        <v>293</v>
      </c>
      <c r="G23" s="14">
        <v>420</v>
      </c>
      <c r="H23" s="14">
        <v>22</v>
      </c>
      <c r="I23" s="14">
        <v>9.24</v>
      </c>
      <c r="J23" s="39">
        <v>9.24</v>
      </c>
      <c r="K23" s="8">
        <v>41699</v>
      </c>
      <c r="L23" s="16" t="s">
        <v>3</v>
      </c>
      <c r="M23" s="16" t="s">
        <v>4</v>
      </c>
      <c r="N23" s="14" t="s">
        <v>66</v>
      </c>
      <c r="O23" s="14">
        <v>22</v>
      </c>
      <c r="P23" s="14" t="s">
        <v>6</v>
      </c>
      <c r="Q23" s="14" t="s">
        <v>15</v>
      </c>
    </row>
    <row r="24" spans="1:17" s="20" customFormat="1" ht="15.75" customHeight="1" x14ac:dyDescent="0.25">
      <c r="A24" s="30">
        <v>22</v>
      </c>
      <c r="B24" s="24" t="s">
        <v>70</v>
      </c>
      <c r="C24" s="4" t="s">
        <v>73</v>
      </c>
      <c r="D24" s="4">
        <v>8</v>
      </c>
      <c r="E24" s="21" t="s">
        <v>68</v>
      </c>
      <c r="F24" s="26">
        <v>25</v>
      </c>
      <c r="G24" s="14">
        <v>3.2</v>
      </c>
      <c r="H24" s="14">
        <v>100</v>
      </c>
      <c r="I24" s="14">
        <v>0.32</v>
      </c>
      <c r="J24" s="39">
        <v>0.32</v>
      </c>
      <c r="K24" s="16" t="s">
        <v>22</v>
      </c>
      <c r="L24" s="8" t="s">
        <v>3</v>
      </c>
      <c r="M24" s="16" t="s">
        <v>4</v>
      </c>
      <c r="N24" s="16" t="s">
        <v>69</v>
      </c>
      <c r="O24" s="14">
        <v>100</v>
      </c>
      <c r="P24" s="14" t="s">
        <v>14</v>
      </c>
      <c r="Q24" s="14" t="s">
        <v>15</v>
      </c>
    </row>
    <row r="25" spans="1:17" s="1" customFormat="1" ht="22.5" customHeight="1" x14ac:dyDescent="0.25">
      <c r="A25" s="30">
        <v>23</v>
      </c>
      <c r="B25" s="24" t="s">
        <v>12</v>
      </c>
      <c r="C25" s="4" t="s">
        <v>73</v>
      </c>
      <c r="D25" s="22">
        <v>2</v>
      </c>
      <c r="E25" s="24" t="s">
        <v>35</v>
      </c>
      <c r="F25" s="22">
        <v>212</v>
      </c>
      <c r="G25" s="14">
        <v>115.2</v>
      </c>
      <c r="H25" s="14">
        <v>240</v>
      </c>
      <c r="I25" s="14">
        <v>27.64</v>
      </c>
      <c r="J25" s="39">
        <f>I25*D25</f>
        <v>55.28</v>
      </c>
      <c r="K25" s="14" t="s">
        <v>10</v>
      </c>
      <c r="L25" s="14" t="s">
        <v>3</v>
      </c>
      <c r="M25" s="14" t="s">
        <v>25</v>
      </c>
      <c r="N25" s="14" t="s">
        <v>13</v>
      </c>
      <c r="O25" s="14">
        <v>120</v>
      </c>
      <c r="P25" s="14" t="s">
        <v>14</v>
      </c>
      <c r="Q25" s="14" t="s">
        <v>15</v>
      </c>
    </row>
    <row r="26" spans="1:17" s="1" customFormat="1" ht="22.8" customHeight="1" x14ac:dyDescent="0.25">
      <c r="A26" s="30">
        <v>24</v>
      </c>
      <c r="B26" s="24" t="s">
        <v>12</v>
      </c>
      <c r="C26" s="4" t="s">
        <v>73</v>
      </c>
      <c r="D26" s="22">
        <v>1</v>
      </c>
      <c r="E26" s="7" t="s">
        <v>42</v>
      </c>
      <c r="F26" s="22">
        <v>155</v>
      </c>
      <c r="G26" s="14">
        <v>105</v>
      </c>
      <c r="H26" s="14">
        <v>176</v>
      </c>
      <c r="I26" s="14">
        <v>18.579999999999998</v>
      </c>
      <c r="J26" s="39">
        <v>18.579999999999998</v>
      </c>
      <c r="K26" s="8">
        <v>42767</v>
      </c>
      <c r="L26" s="14" t="s">
        <v>3</v>
      </c>
      <c r="M26" s="14" t="s">
        <v>25</v>
      </c>
      <c r="N26" s="14" t="s">
        <v>13</v>
      </c>
      <c r="O26" s="14">
        <v>176</v>
      </c>
      <c r="P26" s="14" t="s">
        <v>14</v>
      </c>
      <c r="Q26" s="14" t="s">
        <v>15</v>
      </c>
    </row>
    <row r="27" spans="1:17" s="1" customFormat="1" x14ac:dyDescent="0.25">
      <c r="A27" s="30">
        <v>25</v>
      </c>
      <c r="B27" s="18" t="s">
        <v>46</v>
      </c>
      <c r="C27" s="4" t="s">
        <v>73</v>
      </c>
      <c r="D27" s="26">
        <v>3</v>
      </c>
      <c r="E27" s="7" t="s">
        <v>42</v>
      </c>
      <c r="F27" s="4">
        <v>153</v>
      </c>
      <c r="G27" s="14">
        <v>105</v>
      </c>
      <c r="H27" s="16">
        <v>176</v>
      </c>
      <c r="I27" s="16">
        <v>18.579999999999998</v>
      </c>
      <c r="J27" s="40">
        <v>18.579999999999998</v>
      </c>
      <c r="K27" s="15">
        <v>42767</v>
      </c>
      <c r="L27" s="14" t="s">
        <v>3</v>
      </c>
      <c r="M27" s="15" t="s">
        <v>20</v>
      </c>
      <c r="N27" s="14" t="s">
        <v>13</v>
      </c>
      <c r="O27" s="14">
        <v>176</v>
      </c>
      <c r="P27" s="14" t="s">
        <v>14</v>
      </c>
      <c r="Q27" s="14" t="s">
        <v>15</v>
      </c>
    </row>
    <row r="28" spans="1:17" s="1" customFormat="1" ht="17.25" customHeight="1" x14ac:dyDescent="0.25">
      <c r="A28" s="30">
        <v>26</v>
      </c>
      <c r="B28" s="27" t="s">
        <v>8</v>
      </c>
      <c r="C28" s="4" t="s">
        <v>73</v>
      </c>
      <c r="D28" s="22">
        <v>1</v>
      </c>
      <c r="E28" s="11" t="s">
        <v>55</v>
      </c>
      <c r="F28" s="4">
        <v>315</v>
      </c>
      <c r="G28" s="14">
        <v>490</v>
      </c>
      <c r="H28" s="14">
        <v>33</v>
      </c>
      <c r="I28" s="14">
        <v>16.100000000000001</v>
      </c>
      <c r="J28" s="39">
        <v>16.100000000000001</v>
      </c>
      <c r="K28" s="8">
        <v>41306</v>
      </c>
      <c r="L28" s="14" t="s">
        <v>3</v>
      </c>
      <c r="M28" s="14" t="s">
        <v>61</v>
      </c>
      <c r="N28" s="16" t="s">
        <v>9</v>
      </c>
      <c r="O28" s="14">
        <v>11</v>
      </c>
      <c r="P28" s="14" t="s">
        <v>6</v>
      </c>
      <c r="Q28" s="14" t="s">
        <v>76</v>
      </c>
    </row>
    <row r="29" spans="1:17" s="1" customFormat="1" ht="17.25" customHeight="1" x14ac:dyDescent="0.25">
      <c r="A29" s="30">
        <v>27</v>
      </c>
      <c r="B29" s="27" t="s">
        <v>8</v>
      </c>
      <c r="C29" s="4" t="s">
        <v>73</v>
      </c>
      <c r="D29" s="22">
        <v>1</v>
      </c>
      <c r="E29" s="11" t="s">
        <v>55</v>
      </c>
      <c r="F29" s="4">
        <v>282</v>
      </c>
      <c r="G29" s="14">
        <v>490</v>
      </c>
      <c r="H29" s="14">
        <v>33</v>
      </c>
      <c r="I29" s="14">
        <v>16.100000000000001</v>
      </c>
      <c r="J29" s="39">
        <v>16.100000000000001</v>
      </c>
      <c r="K29" s="8">
        <v>42186</v>
      </c>
      <c r="L29" s="14" t="s">
        <v>3</v>
      </c>
      <c r="M29" s="14" t="s">
        <v>61</v>
      </c>
      <c r="N29" s="16" t="s">
        <v>9</v>
      </c>
      <c r="O29" s="14">
        <v>11</v>
      </c>
      <c r="P29" s="14" t="s">
        <v>6</v>
      </c>
      <c r="Q29" s="14" t="s">
        <v>7</v>
      </c>
    </row>
    <row r="30" spans="1:17" s="1" customFormat="1" ht="18" customHeight="1" x14ac:dyDescent="0.25">
      <c r="A30" s="30">
        <v>28</v>
      </c>
      <c r="B30" s="17" t="s">
        <v>8</v>
      </c>
      <c r="C30" s="4" t="s">
        <v>73</v>
      </c>
      <c r="D30" s="26">
        <v>1</v>
      </c>
      <c r="E30" s="7" t="s">
        <v>37</v>
      </c>
      <c r="F30" s="4">
        <v>513</v>
      </c>
      <c r="G30" s="16">
        <v>483</v>
      </c>
      <c r="H30" s="16">
        <v>44</v>
      </c>
      <c r="I30" s="16">
        <v>82.8</v>
      </c>
      <c r="J30" s="40">
        <v>82.8</v>
      </c>
      <c r="K30" s="15" t="s">
        <v>59</v>
      </c>
      <c r="L30" s="14" t="s">
        <v>3</v>
      </c>
      <c r="M30" s="14" t="s">
        <v>4</v>
      </c>
      <c r="N30" s="16" t="s">
        <v>9</v>
      </c>
      <c r="O30" s="16">
        <v>11</v>
      </c>
      <c r="P30" s="16" t="s">
        <v>6</v>
      </c>
      <c r="Q30" s="16" t="s">
        <v>7</v>
      </c>
    </row>
    <row r="31" spans="1:17" s="1" customFormat="1" ht="17.25" customHeight="1" x14ac:dyDescent="0.25">
      <c r="A31" s="30">
        <v>29</v>
      </c>
      <c r="B31" s="24" t="s">
        <v>2</v>
      </c>
      <c r="C31" s="4" t="s">
        <v>73</v>
      </c>
      <c r="D31" s="22">
        <v>1</v>
      </c>
      <c r="E31" s="7" t="s">
        <v>36</v>
      </c>
      <c r="F31" s="4">
        <v>520</v>
      </c>
      <c r="G31" s="25">
        <v>489</v>
      </c>
      <c r="H31" s="25">
        <v>54</v>
      </c>
      <c r="I31" s="25">
        <v>26.4</v>
      </c>
      <c r="J31" s="25">
        <v>26.4</v>
      </c>
      <c r="K31" s="9">
        <v>42583</v>
      </c>
      <c r="L31" s="14" t="s">
        <v>3</v>
      </c>
      <c r="M31" s="14" t="s">
        <v>60</v>
      </c>
      <c r="N31" s="16" t="s">
        <v>9</v>
      </c>
      <c r="O31" s="14">
        <v>11</v>
      </c>
      <c r="P31" s="14" t="s">
        <v>6</v>
      </c>
      <c r="Q31" s="14" t="s">
        <v>7</v>
      </c>
    </row>
    <row r="32" spans="1:17" s="1" customFormat="1" ht="17.25" customHeight="1" x14ac:dyDescent="0.25">
      <c r="A32" s="30">
        <v>30</v>
      </c>
      <c r="B32" s="17" t="s">
        <v>17</v>
      </c>
      <c r="C32" s="4" t="s">
        <v>73</v>
      </c>
      <c r="D32" s="22">
        <v>1</v>
      </c>
      <c r="E32" s="13" t="s">
        <v>41</v>
      </c>
      <c r="F32" s="4">
        <v>280</v>
      </c>
      <c r="G32" s="25">
        <v>460</v>
      </c>
      <c r="H32" s="25">
        <v>35</v>
      </c>
      <c r="I32" s="25">
        <v>16</v>
      </c>
      <c r="J32" s="25">
        <v>16</v>
      </c>
      <c r="K32" s="9">
        <v>42125</v>
      </c>
      <c r="L32" s="14" t="s">
        <v>3</v>
      </c>
      <c r="M32" s="14" t="s">
        <v>4</v>
      </c>
      <c r="N32" s="14" t="s">
        <v>18</v>
      </c>
      <c r="O32" s="14">
        <v>35</v>
      </c>
      <c r="P32" s="14" t="s">
        <v>14</v>
      </c>
      <c r="Q32" s="14" t="s">
        <v>15</v>
      </c>
    </row>
    <row r="33" spans="1:17" s="1" customFormat="1" ht="17.25" customHeight="1" x14ac:dyDescent="0.25">
      <c r="A33" s="30">
        <v>31</v>
      </c>
      <c r="B33" s="17" t="s">
        <v>17</v>
      </c>
      <c r="C33" s="4" t="s">
        <v>73</v>
      </c>
      <c r="D33" s="22">
        <v>1</v>
      </c>
      <c r="E33" s="13" t="s">
        <v>41</v>
      </c>
      <c r="F33" s="4">
        <v>330</v>
      </c>
      <c r="G33" s="25">
        <v>460</v>
      </c>
      <c r="H33" s="25">
        <v>35</v>
      </c>
      <c r="I33" s="25">
        <v>16</v>
      </c>
      <c r="J33" s="25">
        <v>16</v>
      </c>
      <c r="K33" s="9">
        <v>41791</v>
      </c>
      <c r="L33" s="14" t="s">
        <v>3</v>
      </c>
      <c r="M33" s="14" t="s">
        <v>4</v>
      </c>
      <c r="N33" s="14" t="s">
        <v>18</v>
      </c>
      <c r="O33" s="14">
        <v>35</v>
      </c>
      <c r="P33" s="14" t="s">
        <v>14</v>
      </c>
      <c r="Q33" s="14" t="s">
        <v>15</v>
      </c>
    </row>
    <row r="34" spans="1:17" s="1" customFormat="1" ht="17.25" customHeight="1" x14ac:dyDescent="0.25">
      <c r="A34" s="30">
        <v>32</v>
      </c>
      <c r="B34" s="23" t="s">
        <v>48</v>
      </c>
      <c r="C34" s="4" t="s">
        <v>73</v>
      </c>
      <c r="D34" s="22">
        <v>2</v>
      </c>
      <c r="E34" s="5" t="s">
        <v>44</v>
      </c>
      <c r="F34" s="4">
        <v>74</v>
      </c>
      <c r="G34" s="25">
        <v>300</v>
      </c>
      <c r="H34" s="28" t="s">
        <v>21</v>
      </c>
      <c r="I34" s="28" t="s">
        <v>21</v>
      </c>
      <c r="J34" s="43">
        <v>3.9</v>
      </c>
      <c r="K34" s="9">
        <v>41760</v>
      </c>
      <c r="L34" s="14" t="s">
        <v>3</v>
      </c>
      <c r="M34" s="14" t="s">
        <v>4</v>
      </c>
      <c r="N34" s="25" t="s">
        <v>26</v>
      </c>
      <c r="O34" s="39" t="s">
        <v>87</v>
      </c>
      <c r="P34" s="39" t="s">
        <v>87</v>
      </c>
      <c r="Q34" s="39" t="s">
        <v>87</v>
      </c>
    </row>
    <row r="35" spans="1:17" s="1" customFormat="1" ht="18" customHeight="1" x14ac:dyDescent="0.25">
      <c r="A35" s="30">
        <v>33</v>
      </c>
      <c r="B35" s="17" t="s">
        <v>23</v>
      </c>
      <c r="C35" s="4" t="s">
        <v>73</v>
      </c>
      <c r="D35" s="26">
        <v>1</v>
      </c>
      <c r="E35" s="12" t="s">
        <v>58</v>
      </c>
      <c r="F35" s="4">
        <v>210</v>
      </c>
      <c r="G35" s="28">
        <v>459</v>
      </c>
      <c r="H35" s="28">
        <v>35</v>
      </c>
      <c r="I35" s="28" t="s">
        <v>21</v>
      </c>
      <c r="J35" s="44">
        <v>16.100000000000001</v>
      </c>
      <c r="K35" s="29">
        <v>41791</v>
      </c>
      <c r="L35" s="14" t="s">
        <v>3</v>
      </c>
      <c r="M35" s="14" t="s">
        <v>4</v>
      </c>
      <c r="N35" s="16" t="s">
        <v>24</v>
      </c>
      <c r="O35" s="16">
        <v>35</v>
      </c>
      <c r="P35" s="16" t="s">
        <v>6</v>
      </c>
      <c r="Q35" s="16" t="s">
        <v>11</v>
      </c>
    </row>
    <row r="36" spans="1:17" s="1" customFormat="1" ht="18" customHeight="1" x14ac:dyDescent="0.25">
      <c r="A36" s="30">
        <v>34</v>
      </c>
      <c r="B36" s="18" t="s">
        <v>47</v>
      </c>
      <c r="C36" s="4" t="s">
        <v>73</v>
      </c>
      <c r="D36" s="26">
        <v>10</v>
      </c>
      <c r="E36" s="5" t="s">
        <v>45</v>
      </c>
      <c r="F36" s="4">
        <v>114</v>
      </c>
      <c r="G36" s="16" t="s">
        <v>21</v>
      </c>
      <c r="H36" s="16" t="s">
        <v>21</v>
      </c>
      <c r="I36" s="16" t="s">
        <v>21</v>
      </c>
      <c r="J36" s="40" t="s">
        <v>21</v>
      </c>
      <c r="K36" s="15" t="s">
        <v>22</v>
      </c>
      <c r="L36" s="14" t="s">
        <v>3</v>
      </c>
      <c r="M36" s="14" t="s">
        <v>4</v>
      </c>
      <c r="N36" s="39" t="s">
        <v>87</v>
      </c>
      <c r="O36" s="39" t="s">
        <v>87</v>
      </c>
      <c r="P36" s="39" t="s">
        <v>87</v>
      </c>
      <c r="Q36" s="39" t="s">
        <v>87</v>
      </c>
    </row>
    <row r="37" spans="1:17" s="1" customFormat="1" ht="17.25" customHeight="1" x14ac:dyDescent="0.25">
      <c r="A37" s="30">
        <v>35</v>
      </c>
      <c r="B37" s="27" t="s">
        <v>17</v>
      </c>
      <c r="C37" s="22">
        <v>1</v>
      </c>
      <c r="D37" s="22">
        <v>4</v>
      </c>
      <c r="E37" s="5" t="s">
        <v>43</v>
      </c>
      <c r="F37" s="4">
        <v>105</v>
      </c>
      <c r="G37" s="14">
        <v>336</v>
      </c>
      <c r="H37" s="14">
        <v>40</v>
      </c>
      <c r="I37" s="16" t="s">
        <v>21</v>
      </c>
      <c r="J37" s="42">
        <v>13.4</v>
      </c>
      <c r="K37" s="8">
        <v>40118</v>
      </c>
      <c r="L37" s="14" t="s">
        <v>3</v>
      </c>
      <c r="M37" s="14" t="s">
        <v>4</v>
      </c>
      <c r="N37" s="14" t="s">
        <v>18</v>
      </c>
      <c r="O37" s="16">
        <v>20</v>
      </c>
      <c r="P37" s="14" t="s">
        <v>14</v>
      </c>
      <c r="Q37" s="19" t="s">
        <v>54</v>
      </c>
    </row>
    <row r="38" spans="1:17" ht="22.8" customHeight="1" x14ac:dyDescent="0.25">
      <c r="A38" s="57" t="s">
        <v>93</v>
      </c>
      <c r="B38" s="57"/>
      <c r="C38" s="57"/>
      <c r="D38" s="57"/>
      <c r="E38" s="57"/>
      <c r="F38" s="57"/>
      <c r="G38" s="57"/>
      <c r="H38" s="57"/>
      <c r="I38" s="57"/>
      <c r="J38" s="58"/>
      <c r="K38" s="41"/>
      <c r="L38" s="41"/>
      <c r="M38" s="41"/>
      <c r="N38" s="41"/>
      <c r="O38" s="41"/>
      <c r="P38" s="41"/>
      <c r="Q38" s="41"/>
    </row>
  </sheetData>
  <mergeCells count="44">
    <mergeCell ref="A38:J38"/>
    <mergeCell ref="O9:O10"/>
    <mergeCell ref="P9:P10"/>
    <mergeCell ref="P7:P8"/>
    <mergeCell ref="Q7:Q8"/>
    <mergeCell ref="G9:G10"/>
    <mergeCell ref="H9:H10"/>
    <mergeCell ref="I9:I10"/>
    <mergeCell ref="J9:J10"/>
    <mergeCell ref="J7:J8"/>
    <mergeCell ref="K7:K8"/>
    <mergeCell ref="L7:L8"/>
    <mergeCell ref="N7:N8"/>
    <mergeCell ref="O7:O8"/>
    <mergeCell ref="Q9:Q10"/>
    <mergeCell ref="B9:B10"/>
    <mergeCell ref="F7:F8"/>
    <mergeCell ref="F9:F10"/>
    <mergeCell ref="C7:C8"/>
    <mergeCell ref="C9:C10"/>
    <mergeCell ref="A1:Q1"/>
    <mergeCell ref="I7:I8"/>
    <mergeCell ref="I5:I6"/>
    <mergeCell ref="J5:J6"/>
    <mergeCell ref="H5:H6"/>
    <mergeCell ref="B5:B6"/>
    <mergeCell ref="F5:F6"/>
    <mergeCell ref="C5:C6"/>
    <mergeCell ref="O5:O6"/>
    <mergeCell ref="P5:P6"/>
    <mergeCell ref="Q5:Q6"/>
    <mergeCell ref="K5:K6"/>
    <mergeCell ref="L5:L6"/>
    <mergeCell ref="B7:B8"/>
    <mergeCell ref="G7:G8"/>
    <mergeCell ref="N5:N6"/>
    <mergeCell ref="M5:M6"/>
    <mergeCell ref="M7:M8"/>
    <mergeCell ref="M9:M10"/>
    <mergeCell ref="G5:G6"/>
    <mergeCell ref="H7:H8"/>
    <mergeCell ref="N9:N10"/>
    <mergeCell ref="K9:K10"/>
    <mergeCell ref="L9:L10"/>
  </mergeCells>
  <phoneticPr fontId="6" type="noConversion"/>
  <conditionalFormatting sqref="P19:Q19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P32:Q33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P37:Q37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A20:A37">
    <cfRule type="duplicateValues" dxfId="0" priority="4"/>
  </conditionalFormatting>
  <printOptions horizontalCentered="1"/>
  <pageMargins left="0.15748031496062992" right="0.15748031496062992" top="0.74803149606299213" bottom="0.74803149606299213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mergeFile xmlns="https://web.wps.cn/et/2018/main" xmlns:s="http://schemas.openxmlformats.org/spreadsheetml/2006/main">
  <listFile/>
</mergeFile>
</file>

<file path=customXml/item2.xml><?xml version="1.0" encoding="utf-8"?>
<allowEditUser xmlns="https://web.wps.cn/et/2018/main" xmlns:s="http://schemas.openxmlformats.org/spreadsheetml/2006/main">
  <rangeList sheetStid="1" master=""/>
  <rangeList sheetStid="3" master=""/>
  <rangeList sheetStid="4" master=""/>
</allowEditUser>
</file>

<file path=customXml/item3.xml><?xml version="1.0" encoding="utf-8"?>
<sheetInterline xmlns="https://web.wps.cn/et/2018/main" xmlns:s="http://schemas.openxmlformats.org/spreadsheetml/2006/main">
  <interlineItem sheetStid="1" interlineOnOff="0" interlineColor="0"/>
  <interlineItem sheetStid="3" interlineOnOff="0" interlineColor="0"/>
  <interlineItem sheetStid="4" interlineOnOff="0" interlineColor="0"/>
</sheetInterline>
</file>

<file path=customXml/item4.xml><?xml version="1.0" encoding="utf-8"?>
<pixelators xmlns="https://web.wps.cn/et/2018/main" xmlns:s="http://schemas.openxmlformats.org/spreadsheetml/2006/main">
  <pixelatorList sheetStid="1"/>
  <pixelatorList sheetStid="3"/>
  <pixelatorList sheetStid="4"/>
</pixelators>
</file>

<file path=customXml/item5.xml><?xml version="1.0" encoding="utf-8"?>
<comments xmlns="https://web.wps.cn/et/2018/main" xmlns:s="http://schemas.openxmlformats.org/spreadsheetml/2006/main"/>
</file>

<file path=customXml/item6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Props1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需处置最终清单</vt:lpstr>
      <vt:lpstr>需处置最终清单!Print_Titles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王筱珊</dc:creator>
  <cp:lastModifiedBy>王筱珊</cp:lastModifiedBy>
  <cp:lastPrinted>2020-08-05T00:17:58Z</cp:lastPrinted>
  <dcterms:created xsi:type="dcterms:W3CDTF">2020-03-31T16:53:00Z</dcterms:created>
  <dcterms:modified xsi:type="dcterms:W3CDTF">2020-08-05T00:18:02Z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